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0170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D35" i="1"/>
  <c r="F29" i="1"/>
  <c r="D29" i="1"/>
  <c r="F21" i="1"/>
  <c r="F24" i="1" s="1"/>
  <c r="F37" i="1" l="1"/>
  <c r="D37" i="1"/>
</calcChain>
</file>

<file path=xl/sharedStrings.xml><?xml version="1.0" encoding="utf-8"?>
<sst xmlns="http://schemas.openxmlformats.org/spreadsheetml/2006/main" count="45" uniqueCount="40">
  <si>
    <t>NILS FERLINSÄLLSKAPET</t>
  </si>
  <si>
    <t>ORG NR</t>
  </si>
  <si>
    <t>802010-1401</t>
  </si>
  <si>
    <t>BALANSRÄKNING</t>
  </si>
  <si>
    <t>TILLGÅNGAR</t>
  </si>
  <si>
    <t>Anläggningtillgångar</t>
  </si>
  <si>
    <t>Summa anläggningstillgångar</t>
  </si>
  <si>
    <t>Aktier, andelar</t>
  </si>
  <si>
    <t xml:space="preserve"> </t>
  </si>
  <si>
    <t>Omsättningstillgångar</t>
  </si>
  <si>
    <t>Plusgiro</t>
  </si>
  <si>
    <t>Summa omsättningstillgångar</t>
  </si>
  <si>
    <t>SUMMA TILLGÅNGAR</t>
  </si>
  <si>
    <t>EGET OCH FRÄMMANDE KAPITAL</t>
  </si>
  <si>
    <t>Eget kapital</t>
  </si>
  <si>
    <t>Summa Eget kapital</t>
  </si>
  <si>
    <t>Balanserat resultat</t>
  </si>
  <si>
    <t>Vinst eller förlust från föregående år</t>
  </si>
  <si>
    <t>Årets resultat</t>
  </si>
  <si>
    <t>Långfristiga skulder</t>
  </si>
  <si>
    <t>Nils Ferlin Fonden</t>
  </si>
  <si>
    <t>Curt Enström Fonden</t>
  </si>
  <si>
    <t>Summa långfristiga skulder</t>
  </si>
  <si>
    <t>Kortfristiga skulder</t>
  </si>
  <si>
    <t>Medlemsavgift 2023</t>
  </si>
  <si>
    <t>Övriga kortfristiga skulder</t>
  </si>
  <si>
    <t>Övriga uppluna kostnader</t>
  </si>
  <si>
    <t>Summa kortfristiga skulder</t>
  </si>
  <si>
    <t>SUMMA EGET OCH FRÄMMANDE KAPITAL</t>
  </si>
  <si>
    <t>Fordringar</t>
  </si>
  <si>
    <t>1)</t>
  </si>
  <si>
    <t>2)</t>
  </si>
  <si>
    <t>3)</t>
  </si>
  <si>
    <t>4)</t>
  </si>
  <si>
    <t>5)</t>
  </si>
  <si>
    <t>1) Avser Kristinehovs Malmgård</t>
  </si>
  <si>
    <t>2) 26 000 kr avser Engelen inträde Ferlinkvällen samt 650 kr Åbo Akademi medlemsavgift för 2021 och 2022</t>
  </si>
  <si>
    <t>3) Årets Ferlinpris på 20 000 kr har belastat Nils Ferlinfonden</t>
  </si>
  <si>
    <t>5) Faktura Adolphson &amp; Falk</t>
  </si>
  <si>
    <t>4) Årets Trubadurpris på 20 000 har belastat Curt Enström fonden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</si>
</sst>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4" fontId="3" fillId="0" borderId="0" xfId="0" applyNumberFormat="1" applyFont="1"/>
    <xf numFmtId="4" fontId="0" fillId="0" borderId="0" xfId="0" applyNumberFormat="1"/>
    <xf numFmtId="4" fontId="1" fillId="0" borderId="0" xfId="0" applyNumberFormat="1" applyFont="1"/>
    <xf numFmtId="0" fontId="2" fillId="0" borderId="0" xfId="0" applyNumberFormat="1" applyFont="1"/>
    <xf numFmtId="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A43" sqref="A43"/>
    </sheetView>
  </sheetViews>
  <sheetFormatPr defaultRowHeight="15" x14ac:dyDescent="0.25"/>
  <cols>
    <col min="3" max="3" width="18.28515625" customWidth="1"/>
    <col min="4" max="4" width="15.7109375" style="8" customWidth="1"/>
    <col min="5" max="5" width="9.85546875" style="8" customWidth="1"/>
    <col min="6" max="6" width="15.140625" style="8" customWidth="1"/>
  </cols>
  <sheetData>
    <row r="1" spans="1:8" s="6" customFormat="1" ht="18.75" x14ac:dyDescent="0.3">
      <c r="A1" s="3" t="s">
        <v>0</v>
      </c>
      <c r="D1" s="7" t="s">
        <v>1</v>
      </c>
      <c r="E1" s="7" t="s">
        <v>2</v>
      </c>
    </row>
    <row r="4" spans="1:8" s="5" customFormat="1" ht="15.75" x14ac:dyDescent="0.25">
      <c r="A4" s="2" t="s">
        <v>3</v>
      </c>
      <c r="D4" s="10">
        <v>2021</v>
      </c>
      <c r="E4" s="10"/>
      <c r="F4" s="10">
        <v>2022</v>
      </c>
    </row>
    <row r="6" spans="1:8" x14ac:dyDescent="0.25">
      <c r="A6" s="1" t="s">
        <v>4</v>
      </c>
    </row>
    <row r="7" spans="1:8" s="1" customFormat="1" x14ac:dyDescent="0.25">
      <c r="A7" s="1" t="s">
        <v>5</v>
      </c>
      <c r="D7" s="9" t="s">
        <v>8</v>
      </c>
      <c r="E7" s="9"/>
      <c r="F7" s="9" t="s">
        <v>8</v>
      </c>
      <c r="G7" s="1" t="s">
        <v>8</v>
      </c>
    </row>
    <row r="8" spans="1:8" ht="14.45" x14ac:dyDescent="0.3">
      <c r="A8" t="s">
        <v>7</v>
      </c>
      <c r="D8" s="8">
        <v>1000</v>
      </c>
      <c r="F8" s="8">
        <v>1000</v>
      </c>
      <c r="G8" t="s">
        <v>30</v>
      </c>
    </row>
    <row r="9" spans="1:8" x14ac:dyDescent="0.25">
      <c r="A9" s="1" t="s">
        <v>6</v>
      </c>
      <c r="D9" s="8">
        <v>1000</v>
      </c>
      <c r="F9" s="8">
        <v>1000</v>
      </c>
    </row>
    <row r="11" spans="1:8" x14ac:dyDescent="0.25">
      <c r="A11" s="1" t="s">
        <v>9</v>
      </c>
    </row>
    <row r="12" spans="1:8" ht="14.45" x14ac:dyDescent="0.3">
      <c r="A12" t="s">
        <v>29</v>
      </c>
      <c r="D12" s="8">
        <v>0</v>
      </c>
      <c r="F12" s="8">
        <v>26650</v>
      </c>
      <c r="G12" t="s">
        <v>31</v>
      </c>
      <c r="H12" t="s">
        <v>8</v>
      </c>
    </row>
    <row r="13" spans="1:8" ht="14.45" x14ac:dyDescent="0.3">
      <c r="A13" t="s">
        <v>10</v>
      </c>
      <c r="D13" s="8">
        <v>156648.59</v>
      </c>
      <c r="F13" s="8">
        <v>177308.19</v>
      </c>
    </row>
    <row r="14" spans="1:8" s="1" customFormat="1" x14ac:dyDescent="0.25">
      <c r="A14" s="1" t="s">
        <v>11</v>
      </c>
      <c r="D14" s="9">
        <v>157648.59</v>
      </c>
      <c r="E14" s="9"/>
      <c r="F14" s="9">
        <v>204958.19</v>
      </c>
    </row>
    <row r="16" spans="1:8" x14ac:dyDescent="0.25">
      <c r="A16" s="1" t="s">
        <v>12</v>
      </c>
      <c r="D16" s="9">
        <v>157648.59</v>
      </c>
      <c r="E16" s="9"/>
      <c r="F16" s="9">
        <v>204958.19</v>
      </c>
    </row>
    <row r="18" spans="1:7" x14ac:dyDescent="0.25">
      <c r="A18" s="1" t="s">
        <v>13</v>
      </c>
    </row>
    <row r="19" spans="1:7" s="1" customFormat="1" ht="14.45" x14ac:dyDescent="0.3">
      <c r="A19" s="1" t="s">
        <v>14</v>
      </c>
      <c r="D19" s="9"/>
      <c r="E19" s="9"/>
      <c r="F19" s="9"/>
    </row>
    <row r="20" spans="1:7" ht="14.45" x14ac:dyDescent="0.3">
      <c r="A20" s="4" t="s">
        <v>14</v>
      </c>
      <c r="D20" s="8">
        <v>-102383.57</v>
      </c>
      <c r="F20" s="8">
        <v>-102383.57</v>
      </c>
    </row>
    <row r="21" spans="1:7" ht="14.45" x14ac:dyDescent="0.3">
      <c r="A21" s="4" t="s">
        <v>16</v>
      </c>
      <c r="D21" s="8">
        <v>84532.38</v>
      </c>
      <c r="F21" s="8">
        <f>D21+D22</f>
        <v>109861.68000000001</v>
      </c>
    </row>
    <row r="22" spans="1:7" x14ac:dyDescent="0.25">
      <c r="A22" s="4" t="s">
        <v>17</v>
      </c>
      <c r="D22" s="8">
        <v>25329.3</v>
      </c>
      <c r="F22" s="8">
        <v>26748.3</v>
      </c>
    </row>
    <row r="23" spans="1:7" x14ac:dyDescent="0.25">
      <c r="A23" s="4" t="s">
        <v>18</v>
      </c>
      <c r="D23" s="8">
        <v>26748.3</v>
      </c>
      <c r="F23" s="8">
        <v>-74909.600000000006</v>
      </c>
    </row>
    <row r="24" spans="1:7" s="1" customFormat="1" ht="14.45" x14ac:dyDescent="0.3">
      <c r="A24" s="1" t="s">
        <v>15</v>
      </c>
      <c r="D24" s="9">
        <v>34226.410000000003</v>
      </c>
      <c r="E24" s="9"/>
      <c r="F24" s="9">
        <f>SUM(F20:F23)</f>
        <v>-40683.19</v>
      </c>
    </row>
    <row r="26" spans="1:7" s="1" customFormat="1" x14ac:dyDescent="0.25">
      <c r="A26" s="1" t="s">
        <v>19</v>
      </c>
      <c r="D26" s="9"/>
      <c r="E26" s="9"/>
      <c r="F26" s="9"/>
    </row>
    <row r="27" spans="1:7" ht="14.45" x14ac:dyDescent="0.3">
      <c r="A27" t="s">
        <v>20</v>
      </c>
      <c r="D27" s="8">
        <v>-40000</v>
      </c>
      <c r="F27" s="8">
        <v>-20000</v>
      </c>
      <c r="G27" t="s">
        <v>32</v>
      </c>
    </row>
    <row r="28" spans="1:7" x14ac:dyDescent="0.25">
      <c r="A28" s="4" t="s">
        <v>21</v>
      </c>
      <c r="B28" s="1"/>
      <c r="D28" s="8">
        <v>-142875</v>
      </c>
      <c r="F28" s="8">
        <v>-122875</v>
      </c>
      <c r="G28" t="s">
        <v>33</v>
      </c>
    </row>
    <row r="29" spans="1:7" s="1" customFormat="1" x14ac:dyDescent="0.25">
      <c r="A29" s="1" t="s">
        <v>22</v>
      </c>
      <c r="D29" s="9">
        <f>SUM(D27:D28)</f>
        <v>-182875</v>
      </c>
      <c r="E29" s="9"/>
      <c r="F29" s="9">
        <f>SUM(F27:F28)</f>
        <v>-142875</v>
      </c>
    </row>
    <row r="31" spans="1:7" s="1" customFormat="1" ht="14.45" x14ac:dyDescent="0.3">
      <c r="A31" s="1" t="s">
        <v>23</v>
      </c>
      <c r="D31" s="9"/>
      <c r="E31" s="9"/>
      <c r="F31" s="9"/>
    </row>
    <row r="32" spans="1:7" ht="14.45" x14ac:dyDescent="0.3">
      <c r="A32" t="s">
        <v>24</v>
      </c>
      <c r="D32" s="8">
        <v>0</v>
      </c>
      <c r="F32" s="8">
        <v>-13400</v>
      </c>
    </row>
    <row r="33" spans="1:8" x14ac:dyDescent="0.25">
      <c r="A33" s="4" t="s">
        <v>25</v>
      </c>
      <c r="D33" s="8">
        <v>-9000</v>
      </c>
      <c r="F33" s="8">
        <v>0</v>
      </c>
    </row>
    <row r="34" spans="1:8" x14ac:dyDescent="0.25">
      <c r="A34" s="4" t="s">
        <v>26</v>
      </c>
      <c r="D34" s="8">
        <v>0</v>
      </c>
      <c r="F34" s="8">
        <v>-8000</v>
      </c>
      <c r="G34" t="s">
        <v>34</v>
      </c>
      <c r="H34" t="s">
        <v>8</v>
      </c>
    </row>
    <row r="35" spans="1:8" ht="14.45" x14ac:dyDescent="0.3">
      <c r="A35" s="1" t="s">
        <v>27</v>
      </c>
      <c r="D35" s="9">
        <f>SUM(D32:D34)</f>
        <v>-9000</v>
      </c>
      <c r="E35" s="9"/>
      <c r="F35" s="9">
        <f>SUM(F32:F34)</f>
        <v>-21400</v>
      </c>
    </row>
    <row r="37" spans="1:8" s="1" customFormat="1" x14ac:dyDescent="0.25">
      <c r="A37" s="1" t="s">
        <v>28</v>
      </c>
      <c r="D37" s="9">
        <f>D24+D29+D35</f>
        <v>-157648.59</v>
      </c>
      <c r="E37" s="9"/>
      <c r="F37" s="9">
        <f>F24+F29+F35</f>
        <v>-204958.19</v>
      </c>
    </row>
    <row r="39" spans="1:8" x14ac:dyDescent="0.25">
      <c r="A39" s="4" t="s">
        <v>35</v>
      </c>
    </row>
    <row r="40" spans="1:8" s="4" customFormat="1" x14ac:dyDescent="0.25">
      <c r="A40" s="4" t="s">
        <v>36</v>
      </c>
      <c r="D40" s="11"/>
      <c r="E40" s="11"/>
      <c r="F40" s="11"/>
    </row>
    <row r="41" spans="1:8" x14ac:dyDescent="0.25">
      <c r="A41" t="s">
        <v>37</v>
      </c>
    </row>
    <row r="42" spans="1:8" x14ac:dyDescent="0.25">
      <c r="A42" t="s">
        <v>39</v>
      </c>
    </row>
    <row r="43" spans="1:8" s="4" customFormat="1" ht="14.45" x14ac:dyDescent="0.3">
      <c r="A43" s="4" t="s">
        <v>38</v>
      </c>
      <c r="D43" s="11"/>
      <c r="E43" s="11"/>
      <c r="F43" s="11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Ägaren</cp:lastModifiedBy>
  <dcterms:created xsi:type="dcterms:W3CDTF">2023-01-15T22:02:20Z</dcterms:created>
  <dcterms:modified xsi:type="dcterms:W3CDTF">2023-01-30T07:06:58Z</dcterms:modified>
</cp:coreProperties>
</file>